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32.-SALUD\1.-CESFAM AGUIRRE\1.-COMEDOR AGUIRRE SEGUNDO PISO\4.-ITEMIZADO OFICIAL\"/>
    </mc:Choice>
  </mc:AlternateContent>
  <xr:revisionPtr revIDLastSave="0" documentId="13_ncr:1_{7F72B2DA-E4A0-4988-94B5-ACA1B1D54349}" xr6:coauthVersionLast="38" xr6:coauthVersionMax="38" xr10:uidLastSave="{00000000-0000-0000-0000-000000000000}"/>
  <bookViews>
    <workbookView xWindow="480" yWindow="150" windowWidth="18960" windowHeight="18075" xr2:uid="{00000000-000D-0000-FFFF-FFFF00000000}"/>
  </bookViews>
  <sheets>
    <sheet name="PPTO OFICIAL " sheetId="1" r:id="rId1"/>
    <sheet name="Hoja2" sheetId="2" r:id="rId2"/>
    <sheet name="Hoj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 l="1"/>
  <c r="E49" i="1"/>
  <c r="E30" i="1"/>
  <c r="E32" i="1"/>
  <c r="E31" i="1"/>
  <c r="E24" i="1"/>
</calcChain>
</file>

<file path=xl/sharedStrings.xml><?xml version="1.0" encoding="utf-8"?>
<sst xmlns="http://schemas.openxmlformats.org/spreadsheetml/2006/main" count="108" uniqueCount="83">
  <si>
    <t>PROPUESTA: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</si>
  <si>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</si>
  <si>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</si>
  <si>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</si>
  <si>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</si>
  <si>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</si>
  <si>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</si>
  <si>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</si>
  <si>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</si>
  <si>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</si>
  <si>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</si>
  <si>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1.1</t>
  </si>
  <si>
    <t>gl</t>
  </si>
  <si>
    <t xml:space="preserve">TOTAL </t>
  </si>
  <si>
    <t>2.1</t>
  </si>
  <si>
    <t>un</t>
  </si>
  <si>
    <t>m2</t>
  </si>
  <si>
    <t>3.1</t>
  </si>
  <si>
    <t>3.2</t>
  </si>
  <si>
    <t>3.3</t>
  </si>
  <si>
    <t>4.1</t>
  </si>
  <si>
    <t>5.1</t>
  </si>
  <si>
    <t>Limpieza y entrga de obra</t>
  </si>
  <si>
    <t>SUB TOTAL NETO</t>
  </si>
  <si>
    <t>TOTAL NETO</t>
  </si>
  <si>
    <t>I.V.A.</t>
  </si>
  <si>
    <t>TOTAL CON I.V.A.</t>
  </si>
  <si>
    <t>ENTREGA DE LA OBRA</t>
  </si>
  <si>
    <t>Tabique Metalcom</t>
  </si>
  <si>
    <t>Guardapolvo MDF Premol 14x45 mm x 2.44 m</t>
  </si>
  <si>
    <t>ml</t>
  </si>
  <si>
    <t>2.2</t>
  </si>
  <si>
    <t>2.3</t>
  </si>
  <si>
    <t xml:space="preserve">PRESUPUESTO ESTIMATIVO </t>
  </si>
  <si>
    <t xml:space="preserve">Demolicion de antepecho </t>
  </si>
  <si>
    <t xml:space="preserve">Enlucido y pintura tabique 2 manos </t>
  </si>
  <si>
    <t xml:space="preserve">Revestimiento de piso ceramico </t>
  </si>
  <si>
    <t xml:space="preserve">m2 </t>
  </si>
  <si>
    <t xml:space="preserve">Cielo americano </t>
  </si>
  <si>
    <t xml:space="preserve">Cerchas metalcom </t>
  </si>
  <si>
    <t>Cubierta Plancha fibrocemento Gran Onda 5 AR400</t>
  </si>
  <si>
    <t xml:space="preserve">Fabricacion de barandas </t>
  </si>
  <si>
    <t xml:space="preserve">CONSTRUCCION COMEDOR SEGUNDO PISO </t>
  </si>
  <si>
    <t>CONSTRUCCION COMEDOR SEGUNDO PISO</t>
  </si>
  <si>
    <t>CESFAM AGUIRRE</t>
  </si>
  <si>
    <t xml:space="preserve">Instalación de ventanas de aluminio </t>
  </si>
  <si>
    <t>Instalacion puerta doble hoja 0.90x2.05 mts</t>
  </si>
  <si>
    <t xml:space="preserve">Canaleta fe Galvanizado </t>
  </si>
  <si>
    <t>Perfil Omega 38x35x0.85 mm</t>
  </si>
  <si>
    <t>GG/UTILIDAD</t>
  </si>
  <si>
    <t>ESTRUCTURA DE TECHUMBRE</t>
  </si>
  <si>
    <t xml:space="preserve">TERMINACIONES </t>
  </si>
  <si>
    <t>QUINCALLERIA</t>
  </si>
  <si>
    <t xml:space="preserve">INSTALACION DE FAENAS </t>
  </si>
  <si>
    <t xml:space="preserve">OBRAS PREVIAS </t>
  </si>
  <si>
    <t xml:space="preserve">Desarme de estructuras y reubicacion de artefactos </t>
  </si>
  <si>
    <t xml:space="preserve">Confeccion de escalera </t>
  </si>
  <si>
    <t xml:space="preserve">TABIQUERIA DE CIERRE </t>
  </si>
  <si>
    <t xml:space="preserve">Guardapolvo ceramico </t>
  </si>
  <si>
    <t xml:space="preserve">Instalación de agua </t>
  </si>
  <si>
    <t>Instalacion de alcantarillado (lp-monomandos,etc)</t>
  </si>
  <si>
    <t>4.2</t>
  </si>
  <si>
    <t>4.3</t>
  </si>
  <si>
    <t>4.4</t>
  </si>
  <si>
    <t>4.5</t>
  </si>
  <si>
    <t>5.2</t>
  </si>
  <si>
    <t>5.3</t>
  </si>
  <si>
    <t>6.1</t>
  </si>
  <si>
    <t>6.2</t>
  </si>
  <si>
    <t>7.1</t>
  </si>
  <si>
    <t>7.2</t>
  </si>
  <si>
    <t>8.1</t>
  </si>
  <si>
    <t xml:space="preserve">Instalacion de faenas </t>
  </si>
  <si>
    <t xml:space="preserve">Fronton de revestido en madera </t>
  </si>
  <si>
    <t xml:space="preserve">INSTALACIONES Y ARTEFACTOS </t>
  </si>
  <si>
    <t>Refrigerador 613 litros gris</t>
  </si>
  <si>
    <t>5.4</t>
  </si>
  <si>
    <t xml:space="preserve">Mesas para comedores (incluye sillas) 6 personas </t>
  </si>
  <si>
    <t>5.5</t>
  </si>
  <si>
    <t>4.6</t>
  </si>
  <si>
    <t xml:space="preserve">Instalacion electrica incluye luminarias y aire acondicionado </t>
  </si>
  <si>
    <t xml:space="preserve">NOMBRE Y FIRMA </t>
  </si>
  <si>
    <t xml:space="preserve">EMPRESA CONTRATISTA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</si>
</sst>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$-340A]\ #,##0;\-[$$-340A]\ #,##0"/>
    <numFmt numFmtId="166" formatCode="_-&quot;$&quot;\ * #,##0.0_-;\-&quot;$&quot;\ * #,##0.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5" fillId="2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1" applyFont="1" applyBorder="1" applyAlignment="1"/>
    <xf numFmtId="2" fontId="6" fillId="0" borderId="11" xfId="1" applyNumberFormat="1" applyFont="1" applyBorder="1" applyAlignment="1">
      <alignment horizontal="center" vertical="center"/>
    </xf>
    <xf numFmtId="165" fontId="6" fillId="0" borderId="11" xfId="2" applyNumberFormat="1" applyFont="1" applyBorder="1" applyAlignment="1">
      <alignment horizontal="center" vertical="center"/>
    </xf>
    <xf numFmtId="0" fontId="7" fillId="0" borderId="11" xfId="0" applyFont="1" applyBorder="1"/>
    <xf numFmtId="165" fontId="6" fillId="0" borderId="11" xfId="2" applyNumberFormat="1" applyFont="1" applyBorder="1" applyAlignment="1">
      <alignment horizontal="right" vertical="center"/>
    </xf>
    <xf numFmtId="0" fontId="4" fillId="3" borderId="13" xfId="1" applyFont="1" applyFill="1" applyBorder="1" applyAlignment="1">
      <alignment vertical="center"/>
    </xf>
    <xf numFmtId="0" fontId="6" fillId="3" borderId="13" xfId="1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horizontal="center" vertical="center"/>
    </xf>
    <xf numFmtId="165" fontId="6" fillId="3" borderId="14" xfId="2" applyNumberFormat="1" applyFont="1" applyFill="1" applyBorder="1" applyAlignment="1">
      <alignment horizontal="center" vertical="center"/>
    </xf>
    <xf numFmtId="165" fontId="1" fillId="0" borderId="11" xfId="0" applyNumberFormat="1" applyFont="1" applyBorder="1"/>
    <xf numFmtId="0" fontId="0" fillId="0" borderId="12" xfId="0" applyBorder="1"/>
    <xf numFmtId="9" fontId="0" fillId="0" borderId="14" xfId="0" applyNumberFormat="1" applyBorder="1" applyAlignment="1">
      <alignment horizontal="center"/>
    </xf>
    <xf numFmtId="165" fontId="0" fillId="0" borderId="11" xfId="0" applyNumberFormat="1" applyBorder="1"/>
    <xf numFmtId="0" fontId="6" fillId="4" borderId="11" xfId="1" applyFont="1" applyFill="1" applyBorder="1" applyAlignment="1">
      <alignment horizontal="center" vertical="center"/>
    </xf>
    <xf numFmtId="165" fontId="6" fillId="4" borderId="11" xfId="2" applyNumberFormat="1" applyFont="1" applyFill="1" applyBorder="1" applyAlignment="1">
      <alignment horizontal="center" vertical="center"/>
    </xf>
    <xf numFmtId="2" fontId="6" fillId="4" borderId="11" xfId="1" applyNumberFormat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left" vertical="center"/>
    </xf>
    <xf numFmtId="0" fontId="6" fillId="0" borderId="11" xfId="1" applyFont="1" applyBorder="1" applyAlignment="1">
      <alignment wrapText="1"/>
    </xf>
    <xf numFmtId="0" fontId="0" fillId="0" borderId="0" xfId="0" applyAlignment="1">
      <alignment horizontal="center"/>
    </xf>
    <xf numFmtId="1" fontId="6" fillId="4" borderId="11" xfId="1" applyNumberFormat="1" applyFont="1" applyFill="1" applyBorder="1" applyAlignment="1">
      <alignment horizontal="center" vertical="center"/>
    </xf>
    <xf numFmtId="0" fontId="6" fillId="0" borderId="13" xfId="1" applyFont="1" applyBorder="1" applyAlignment="1"/>
    <xf numFmtId="0" fontId="0" fillId="0" borderId="15" xfId="0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14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</cellXfs>
  <cellStyles count="6">
    <cellStyle name="Millares 2" xfId="5" xr:uid="{00000000-0005-0000-0000-000000000000}"/>
    <cellStyle name="Moneda 2" xfId="2" xr:uid="{00000000-0005-0000-0000-000001000000}"/>
    <cellStyle name="Moned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</xdr:colOff>
      <xdr:row>2</xdr:row>
      <xdr:rowOff>72585</xdr:rowOff>
    </xdr:from>
    <xdr:to>
      <xdr:col>2</xdr:col>
      <xdr:colOff>4233</xdr:colOff>
      <xdr:row>6</xdr:row>
      <xdr:rowOff>115886</xdr:rowOff>
    </xdr:to>
    <xdr:pic>
      <xdr:nvPicPr>
        <xdr:cNvPr id="2" name="Picture 1" descr="logo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958" y="453585"/>
          <a:ext cx="676275" cy="80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59"/>
  <sheetViews>
    <sheetView tabSelected="1" workbookViewId="0">
      <selection activeCell="H44" sqref="H44"/>
    </sheetView>
  </sheetViews>
  <sheetFormatPr baseColWidth="10" defaultRowHeight="15" x14ac:dyDescent="0.25"/>
  <cols>
    <col min="3" max="3" width="40.85546875" customWidth="1"/>
  </cols>
  <sheetData>
    <row r="7" spans="1:7" ht="15.75" thickBot="1" x14ac:dyDescent="0.3"/>
    <row r="8" spans="1:7" ht="21" thickBot="1" x14ac:dyDescent="0.35">
      <c r="B8" s="29" t="s">
        <v>33</v>
      </c>
      <c r="C8" s="30"/>
      <c r="D8" s="30"/>
      <c r="E8" s="30"/>
      <c r="F8" s="30"/>
      <c r="G8" s="31"/>
    </row>
    <row r="9" spans="1:7" x14ac:dyDescent="0.25">
      <c r="B9" s="1" t="s">
        <v>0</v>
      </c>
      <c r="C9" s="32" t="s">
        <v>42</v>
      </c>
      <c r="D9" s="32"/>
      <c r="E9" s="32"/>
      <c r="F9" s="32"/>
      <c r="G9" s="33"/>
    </row>
    <row r="10" spans="1:7" x14ac:dyDescent="0.25">
      <c r="B10" s="2" t="s">
        <v>1</v>
      </c>
      <c r="C10" s="34" t="s">
        <v>43</v>
      </c>
      <c r="D10" s="35"/>
      <c r="E10" s="35"/>
      <c r="F10" s="35"/>
      <c r="G10" s="36"/>
    </row>
    <row r="11" spans="1:7" x14ac:dyDescent="0.25">
      <c r="B11" s="2" t="s">
        <v>2</v>
      </c>
      <c r="C11" s="35" t="s">
        <v>44</v>
      </c>
      <c r="D11" s="35"/>
      <c r="E11" s="35"/>
      <c r="F11" s="35"/>
      <c r="G11" s="36"/>
    </row>
    <row r="12" spans="1:7" x14ac:dyDescent="0.25">
      <c r="B12" s="2" t="s">
        <v>3</v>
      </c>
      <c r="C12" s="34"/>
      <c r="D12" s="35"/>
      <c r="E12" s="35"/>
      <c r="F12" s="35"/>
      <c r="G12" s="36"/>
    </row>
    <row r="13" spans="1:7" ht="15.75" thickBot="1" x14ac:dyDescent="0.3">
      <c r="B13" s="3" t="s">
        <v>4</v>
      </c>
      <c r="C13" s="43"/>
      <c r="D13" s="43"/>
      <c r="E13" s="43"/>
      <c r="F13" s="43"/>
      <c r="G13" s="44"/>
    </row>
    <row r="14" spans="1:7" x14ac:dyDescent="0.25"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</row>
    <row r="15" spans="1:7" x14ac:dyDescent="0.25">
      <c r="B15" s="5">
        <v>1</v>
      </c>
      <c r="C15" s="40" t="s">
        <v>53</v>
      </c>
      <c r="D15" s="41"/>
      <c r="E15" s="41"/>
      <c r="F15" s="41"/>
      <c r="G15" s="42"/>
    </row>
    <row r="16" spans="1:7" x14ac:dyDescent="0.25">
      <c r="A16" s="25"/>
      <c r="B16" s="20" t="s">
        <v>11</v>
      </c>
      <c r="C16" s="23" t="s">
        <v>72</v>
      </c>
      <c r="D16" s="20" t="s">
        <v>16</v>
      </c>
      <c r="E16" s="20">
        <v>1</v>
      </c>
      <c r="F16" s="21"/>
      <c r="G16" s="9"/>
    </row>
    <row r="17" spans="1:7" x14ac:dyDescent="0.25">
      <c r="B17" s="37"/>
      <c r="C17" s="38"/>
      <c r="D17" s="38"/>
      <c r="E17" s="39"/>
      <c r="F17" s="11" t="s">
        <v>13</v>
      </c>
      <c r="G17" s="9"/>
    </row>
    <row r="18" spans="1:7" x14ac:dyDescent="0.25">
      <c r="B18" s="5">
        <v>2</v>
      </c>
      <c r="C18" s="40" t="s">
        <v>54</v>
      </c>
      <c r="D18" s="41"/>
      <c r="E18" s="41"/>
      <c r="F18" s="41"/>
      <c r="G18" s="42"/>
    </row>
    <row r="19" spans="1:7" x14ac:dyDescent="0.25">
      <c r="A19" s="25"/>
      <c r="B19" s="20" t="s">
        <v>14</v>
      </c>
      <c r="C19" s="23" t="s">
        <v>55</v>
      </c>
      <c r="D19" s="20" t="s">
        <v>12</v>
      </c>
      <c r="E19" s="20">
        <v>1</v>
      </c>
      <c r="F19" s="21"/>
      <c r="G19" s="9"/>
    </row>
    <row r="20" spans="1:7" x14ac:dyDescent="0.25">
      <c r="A20" s="25"/>
      <c r="B20" s="20" t="s">
        <v>31</v>
      </c>
      <c r="C20" s="23" t="s">
        <v>34</v>
      </c>
      <c r="D20" s="20" t="s">
        <v>16</v>
      </c>
      <c r="E20" s="20">
        <v>1</v>
      </c>
      <c r="F20" s="21"/>
      <c r="G20" s="9"/>
    </row>
    <row r="21" spans="1:7" x14ac:dyDescent="0.25">
      <c r="A21" s="25"/>
      <c r="B21" s="20" t="s">
        <v>32</v>
      </c>
      <c r="C21" s="23" t="s">
        <v>56</v>
      </c>
      <c r="D21" s="20" t="s">
        <v>12</v>
      </c>
      <c r="E21" s="20">
        <v>1</v>
      </c>
      <c r="F21" s="21"/>
      <c r="G21" s="9"/>
    </row>
    <row r="22" spans="1:7" x14ac:dyDescent="0.25">
      <c r="B22" s="37"/>
      <c r="C22" s="38"/>
      <c r="D22" s="38"/>
      <c r="E22" s="39"/>
      <c r="F22" s="11" t="s">
        <v>13</v>
      </c>
      <c r="G22" s="9"/>
    </row>
    <row r="23" spans="1:7" x14ac:dyDescent="0.25">
      <c r="B23" s="5">
        <v>3</v>
      </c>
      <c r="C23" s="40" t="s">
        <v>57</v>
      </c>
      <c r="D23" s="41"/>
      <c r="E23" s="41"/>
      <c r="F23" s="41"/>
      <c r="G23" s="42"/>
    </row>
    <row r="24" spans="1:7" x14ac:dyDescent="0.25">
      <c r="A24" s="25"/>
      <c r="B24" s="20" t="s">
        <v>17</v>
      </c>
      <c r="C24" s="23" t="s">
        <v>28</v>
      </c>
      <c r="D24" s="20" t="s">
        <v>16</v>
      </c>
      <c r="E24" s="22">
        <f>(42.94*2.4)-(4.1+2.74+2.74+2.74+2.74+2.74)</f>
        <v>85.256</v>
      </c>
      <c r="F24" s="21"/>
      <c r="G24" s="9"/>
    </row>
    <row r="25" spans="1:7" x14ac:dyDescent="0.25">
      <c r="A25" s="25"/>
      <c r="B25" s="20" t="s">
        <v>18</v>
      </c>
      <c r="C25" s="23" t="s">
        <v>36</v>
      </c>
      <c r="D25" s="20" t="s">
        <v>37</v>
      </c>
      <c r="E25" s="20">
        <v>108.04</v>
      </c>
      <c r="F25" s="9"/>
      <c r="G25" s="9"/>
    </row>
    <row r="26" spans="1:7" x14ac:dyDescent="0.25">
      <c r="B26" s="20" t="s">
        <v>19</v>
      </c>
      <c r="C26" s="24" t="s">
        <v>58</v>
      </c>
      <c r="D26" s="20" t="s">
        <v>30</v>
      </c>
      <c r="E26" s="22">
        <v>38.89</v>
      </c>
      <c r="F26" s="21"/>
      <c r="G26" s="21"/>
    </row>
    <row r="27" spans="1:7" x14ac:dyDescent="0.25">
      <c r="B27" s="37"/>
      <c r="C27" s="38"/>
      <c r="D27" s="38"/>
      <c r="E27" s="39"/>
      <c r="F27" s="11" t="s">
        <v>13</v>
      </c>
      <c r="G27" s="9"/>
    </row>
    <row r="28" spans="1:7" x14ac:dyDescent="0.25">
      <c r="B28" s="5">
        <v>4</v>
      </c>
      <c r="C28" s="40" t="s">
        <v>50</v>
      </c>
      <c r="D28" s="41"/>
      <c r="E28" s="41"/>
      <c r="F28" s="41"/>
      <c r="G28" s="42"/>
    </row>
    <row r="29" spans="1:7" x14ac:dyDescent="0.25">
      <c r="B29" s="20" t="s">
        <v>20</v>
      </c>
      <c r="C29" s="27" t="s">
        <v>38</v>
      </c>
      <c r="D29" s="20" t="s">
        <v>16</v>
      </c>
      <c r="E29" s="22">
        <v>99.17</v>
      </c>
      <c r="F29" s="21"/>
      <c r="G29" s="21"/>
    </row>
    <row r="30" spans="1:7" x14ac:dyDescent="0.25">
      <c r="B30" s="20" t="s">
        <v>61</v>
      </c>
      <c r="C30" s="7" t="s">
        <v>39</v>
      </c>
      <c r="D30" s="20" t="s">
        <v>16</v>
      </c>
      <c r="E30" s="22">
        <f>(4.54*6)+8.83</f>
        <v>36.07</v>
      </c>
      <c r="F30" s="21"/>
      <c r="G30" s="21"/>
    </row>
    <row r="31" spans="1:7" x14ac:dyDescent="0.25">
      <c r="B31" s="20" t="s">
        <v>62</v>
      </c>
      <c r="C31" s="7" t="s">
        <v>48</v>
      </c>
      <c r="D31" s="20" t="s">
        <v>16</v>
      </c>
      <c r="E31" s="22">
        <f>8.96*14.47</f>
        <v>129.65120000000002</v>
      </c>
      <c r="F31" s="21"/>
      <c r="G31" s="21"/>
    </row>
    <row r="32" spans="1:7" x14ac:dyDescent="0.25">
      <c r="B32" s="20" t="s">
        <v>63</v>
      </c>
      <c r="C32" s="7" t="s">
        <v>40</v>
      </c>
      <c r="D32" s="20" t="s">
        <v>16</v>
      </c>
      <c r="E32" s="22">
        <f>11.47*9</f>
        <v>103.23</v>
      </c>
      <c r="F32" s="21"/>
      <c r="G32" s="21"/>
    </row>
    <row r="33" spans="1:7" x14ac:dyDescent="0.25">
      <c r="B33" s="20" t="s">
        <v>64</v>
      </c>
      <c r="C33" s="7" t="s">
        <v>47</v>
      </c>
      <c r="D33" s="20" t="s">
        <v>30</v>
      </c>
      <c r="E33" s="26">
        <v>22.94</v>
      </c>
      <c r="F33" s="21"/>
      <c r="G33" s="21"/>
    </row>
    <row r="34" spans="1:7" x14ac:dyDescent="0.25">
      <c r="B34" s="20" t="s">
        <v>79</v>
      </c>
      <c r="C34" s="7" t="s">
        <v>73</v>
      </c>
      <c r="D34" s="20" t="s">
        <v>37</v>
      </c>
      <c r="E34" s="26">
        <f>11.13+11.15</f>
        <v>22.28</v>
      </c>
      <c r="F34" s="21"/>
      <c r="G34" s="21"/>
    </row>
    <row r="35" spans="1:7" x14ac:dyDescent="0.25">
      <c r="B35" s="37"/>
      <c r="C35" s="38"/>
      <c r="D35" s="38"/>
      <c r="E35" s="39"/>
      <c r="F35" s="11" t="s">
        <v>13</v>
      </c>
      <c r="G35" s="9"/>
    </row>
    <row r="36" spans="1:7" x14ac:dyDescent="0.25">
      <c r="B36" s="5">
        <v>5</v>
      </c>
      <c r="C36" s="40" t="s">
        <v>74</v>
      </c>
      <c r="D36" s="41"/>
      <c r="E36" s="41"/>
      <c r="F36" s="41"/>
      <c r="G36" s="42"/>
    </row>
    <row r="37" spans="1:7" x14ac:dyDescent="0.25">
      <c r="B37" s="20" t="s">
        <v>21</v>
      </c>
      <c r="C37" s="7" t="s">
        <v>59</v>
      </c>
      <c r="D37" s="20" t="s">
        <v>12</v>
      </c>
      <c r="E37" s="22">
        <v>1</v>
      </c>
      <c r="F37" s="21"/>
      <c r="G37" s="21"/>
    </row>
    <row r="38" spans="1:7" x14ac:dyDescent="0.25">
      <c r="B38" s="20" t="s">
        <v>65</v>
      </c>
      <c r="C38" s="7" t="s">
        <v>60</v>
      </c>
      <c r="D38" s="20" t="s">
        <v>12</v>
      </c>
      <c r="E38" s="26">
        <v>1</v>
      </c>
      <c r="F38" s="21"/>
      <c r="G38" s="21"/>
    </row>
    <row r="39" spans="1:7" x14ac:dyDescent="0.25">
      <c r="B39" s="20" t="s">
        <v>66</v>
      </c>
      <c r="C39" s="7" t="s">
        <v>80</v>
      </c>
      <c r="D39" s="20" t="s">
        <v>12</v>
      </c>
      <c r="E39" s="26">
        <v>1</v>
      </c>
      <c r="F39" s="21"/>
      <c r="G39" s="21"/>
    </row>
    <row r="40" spans="1:7" x14ac:dyDescent="0.25">
      <c r="B40" s="20" t="s">
        <v>76</v>
      </c>
      <c r="C40" s="7" t="s">
        <v>75</v>
      </c>
      <c r="D40" s="20" t="s">
        <v>15</v>
      </c>
      <c r="E40" s="26">
        <v>1</v>
      </c>
      <c r="F40" s="21"/>
      <c r="G40" s="21"/>
    </row>
    <row r="41" spans="1:7" x14ac:dyDescent="0.25">
      <c r="B41" s="20" t="s">
        <v>78</v>
      </c>
      <c r="C41" s="7" t="s">
        <v>77</v>
      </c>
      <c r="D41" s="20" t="s">
        <v>15</v>
      </c>
      <c r="E41" s="26">
        <v>8</v>
      </c>
      <c r="F41" s="21"/>
      <c r="G41" s="21"/>
    </row>
    <row r="42" spans="1:7" x14ac:dyDescent="0.25">
      <c r="B42" s="37"/>
      <c r="C42" s="38"/>
      <c r="D42" s="38"/>
      <c r="E42" s="39"/>
      <c r="F42" s="11" t="s">
        <v>13</v>
      </c>
      <c r="G42" s="9"/>
    </row>
    <row r="43" spans="1:7" x14ac:dyDescent="0.25">
      <c r="B43" s="5">
        <v>6</v>
      </c>
      <c r="C43" s="40" t="s">
        <v>52</v>
      </c>
      <c r="D43" s="41"/>
      <c r="E43" s="41"/>
      <c r="F43" s="41"/>
      <c r="G43" s="42"/>
    </row>
    <row r="44" spans="1:7" x14ac:dyDescent="0.25">
      <c r="B44" s="20" t="s">
        <v>67</v>
      </c>
      <c r="C44" s="7" t="s">
        <v>45</v>
      </c>
      <c r="D44" s="20" t="s">
        <v>12</v>
      </c>
      <c r="E44" s="22">
        <v>1</v>
      </c>
      <c r="F44" s="21"/>
      <c r="G44" s="21"/>
    </row>
    <row r="45" spans="1:7" x14ac:dyDescent="0.25">
      <c r="B45" s="20" t="s">
        <v>68</v>
      </c>
      <c r="C45" s="7" t="s">
        <v>46</v>
      </c>
      <c r="D45" s="20" t="s">
        <v>15</v>
      </c>
      <c r="E45" s="26">
        <v>1</v>
      </c>
      <c r="F45" s="21"/>
      <c r="G45" s="21"/>
    </row>
    <row r="46" spans="1:7" x14ac:dyDescent="0.25">
      <c r="B46" s="37"/>
      <c r="C46" s="38"/>
      <c r="D46" s="38"/>
      <c r="E46" s="39"/>
      <c r="F46" s="11" t="s">
        <v>13</v>
      </c>
      <c r="G46" s="9"/>
    </row>
    <row r="47" spans="1:7" x14ac:dyDescent="0.25">
      <c r="B47" s="5">
        <v>7</v>
      </c>
      <c r="C47" s="40" t="s">
        <v>51</v>
      </c>
      <c r="D47" s="41"/>
      <c r="E47" s="41"/>
      <c r="F47" s="41"/>
      <c r="G47" s="42"/>
    </row>
    <row r="48" spans="1:7" x14ac:dyDescent="0.25">
      <c r="A48" s="25"/>
      <c r="B48" s="20" t="s">
        <v>69</v>
      </c>
      <c r="C48" s="23" t="s">
        <v>35</v>
      </c>
      <c r="D48" s="20" t="s">
        <v>16</v>
      </c>
      <c r="E48" s="20">
        <v>170.52</v>
      </c>
      <c r="F48" s="9"/>
      <c r="G48" s="9"/>
    </row>
    <row r="49" spans="2:7" x14ac:dyDescent="0.25">
      <c r="B49" s="20" t="s">
        <v>70</v>
      </c>
      <c r="C49" s="7" t="s">
        <v>41</v>
      </c>
      <c r="D49" s="20" t="s">
        <v>30</v>
      </c>
      <c r="E49" s="22">
        <f>3.76+2.38+2.55</f>
        <v>8.69</v>
      </c>
      <c r="F49" s="21"/>
      <c r="G49" s="21"/>
    </row>
    <row r="50" spans="2:7" x14ac:dyDescent="0.25">
      <c r="B50" s="37"/>
      <c r="C50" s="38"/>
      <c r="D50" s="38"/>
      <c r="E50" s="39"/>
      <c r="F50" s="11" t="s">
        <v>13</v>
      </c>
      <c r="G50" s="9"/>
    </row>
    <row r="51" spans="2:7" x14ac:dyDescent="0.25">
      <c r="B51" s="5">
        <v>8</v>
      </c>
      <c r="C51" s="12" t="s">
        <v>27</v>
      </c>
      <c r="D51" s="13"/>
      <c r="E51" s="13"/>
      <c r="F51" s="14"/>
      <c r="G51" s="15"/>
    </row>
    <row r="52" spans="2:7" x14ac:dyDescent="0.25">
      <c r="B52" s="6" t="s">
        <v>71</v>
      </c>
      <c r="C52" s="10" t="s">
        <v>22</v>
      </c>
      <c r="D52" s="6" t="s">
        <v>15</v>
      </c>
      <c r="E52" s="8">
        <v>1</v>
      </c>
      <c r="F52" s="9"/>
      <c r="G52" s="9"/>
    </row>
    <row r="53" spans="2:7" x14ac:dyDescent="0.25">
      <c r="B53" s="6"/>
      <c r="C53" s="47"/>
      <c r="D53" s="48"/>
      <c r="E53" s="49"/>
      <c r="F53" s="9" t="s">
        <v>10</v>
      </c>
      <c r="G53" s="9"/>
    </row>
    <row r="54" spans="2:7" x14ac:dyDescent="0.25">
      <c r="E54" s="45" t="s">
        <v>23</v>
      </c>
      <c r="F54" s="46"/>
      <c r="G54" s="16"/>
    </row>
    <row r="55" spans="2:7" x14ac:dyDescent="0.25">
      <c r="E55" s="17" t="s">
        <v>49</v>
      </c>
      <c r="F55" s="18"/>
      <c r="G55" s="19"/>
    </row>
    <row r="56" spans="2:7" x14ac:dyDescent="0.25">
      <c r="E56" s="45" t="s">
        <v>24</v>
      </c>
      <c r="F56" s="46"/>
      <c r="G56" s="16"/>
    </row>
    <row r="57" spans="2:7" x14ac:dyDescent="0.25">
      <c r="E57" s="17" t="s">
        <v>25</v>
      </c>
      <c r="F57" s="18"/>
      <c r="G57" s="19"/>
    </row>
    <row r="58" spans="2:7" x14ac:dyDescent="0.25">
      <c r="C58" s="28" t="s">
        <v>81</v>
      </c>
      <c r="E58" s="45" t="s">
        <v>26</v>
      </c>
      <c r="F58" s="46"/>
      <c r="G58" s="16"/>
    </row>
    <row r="59" spans="2:7" x14ac:dyDescent="0.25">
      <c r="C59" s="25" t="s">
        <v>82</v>
      </c>
    </row>
  </sheetData>
  <mergeCells count="24">
    <mergeCell ref="E54:F54"/>
    <mergeCell ref="E56:F56"/>
    <mergeCell ref="E58:F58"/>
    <mergeCell ref="B50:E50"/>
    <mergeCell ref="C53:E53"/>
    <mergeCell ref="B46:E46"/>
    <mergeCell ref="C28:G28"/>
    <mergeCell ref="C47:G47"/>
    <mergeCell ref="B35:E35"/>
    <mergeCell ref="C13:G13"/>
    <mergeCell ref="C15:G15"/>
    <mergeCell ref="B17:E17"/>
    <mergeCell ref="C18:G18"/>
    <mergeCell ref="B22:E22"/>
    <mergeCell ref="C43:G43"/>
    <mergeCell ref="C36:G36"/>
    <mergeCell ref="B42:E42"/>
    <mergeCell ref="B27:E27"/>
    <mergeCell ref="C23:G23"/>
    <mergeCell ref="B8:G8"/>
    <mergeCell ref="C9:G9"/>
    <mergeCell ref="C10:G10"/>
    <mergeCell ref="C11:G11"/>
    <mergeCell ref="C12:G12"/>
  </mergeCells>
  <pageMargins left="0.70866141732283472" right="0.31496062992125984" top="7.874015748031496E-2" bottom="0" header="0.31496062992125984" footer="0.31496062992125984"/>
  <pageSetup paperSize="9" scale="9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6:C153"/>
  <sheetViews>
    <sheetView workbookViewId="0">
      <selection activeCell="C27" sqref="C27"/>
    </sheetView>
  </sheetViews>
  <sheetFormatPr baseColWidth="10" defaultRowHeight="15" x14ac:dyDescent="0.25"/>
  <sheetData>
    <row r="46" ht="15" customHeight="1" x14ac:dyDescent="0.25"/>
    <row r="130" spans="3:3" x14ac:dyDescent="0.25">
      <c r="C130" t="s">
        <v>29</v>
      </c>
    </row>
    <row r="153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PPTO OFICIAL 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Usuario</cp:lastModifiedBy>
  <cp:lastPrinted>2018-11-13T17:15:00Z</cp:lastPrinted>
  <dcterms:created xsi:type="dcterms:W3CDTF">2017-06-21T21:51:01Z</dcterms:created>
  <dcterms:modified xsi:type="dcterms:W3CDTF">2018-11-15T12:18:43Z</dcterms:modified>
</cp:coreProperties>
</file>